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ent\Dropbox\A-ModèleInterco\"/>
    </mc:Choice>
  </mc:AlternateContent>
  <xr:revisionPtr revIDLastSave="0" documentId="13_ncr:1_{45BD34D2-A363-4650-82B1-43DFC4FE5F40}" xr6:coauthVersionLast="43" xr6:coauthVersionMax="43" xr10:uidLastSave="{00000000-0000-0000-0000-000000000000}"/>
  <bookViews>
    <workbookView xWindow="720" yWindow="345" windowWidth="16830" windowHeight="15735" xr2:uid="{00000000-000D-0000-FFFF-FFFF00000000}"/>
  </bookViews>
  <sheets>
    <sheet name="Feuil1" sheetId="1" r:id="rId1"/>
    <sheet name="Feuil2" sheetId="2" r:id="rId2"/>
    <sheet name="Feuil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0" i="1" l="1"/>
  <c r="B3" i="1"/>
  <c r="D5" i="1"/>
  <c r="D10" i="1" s="1"/>
  <c r="C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Laurent GILLE</author>
    <author>Laurent Gille</author>
  </authors>
  <commentList>
    <comment ref="A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Partir des immobilisations corporelles brutes de l'opérateur en fin d'exercice - Oter les immobilisations en cours et les immobilisations spécifiques à un service hors service d'interconnexion (plateformes pré-postpayées, centre d'appels, plateformes SMS-MMS, etc.) - Ajouter éventuellement les immobilisations incorporelles relatives au réseau (logiciels réseau, hors frais de licence).</t>
        </r>
      </text>
    </comment>
    <comment ref="A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Total des minutes de tout type de service écoulées sur le réseau, y compris les minutes non facturées - Minutes de l'exercice considéré ou mieux, minutes du mois de décembre de l'exercice considéré x12.
A droite, codage en kbps retenu pour la voix.</t>
        </r>
      </text>
    </comment>
    <comment ref="A5" authorId="1" shapeId="0" xr:uid="{70801967-A2D5-46B6-812E-3C89572503B6}">
      <text>
        <r>
          <rPr>
            <b/>
            <sz val="9"/>
            <color indexed="81"/>
            <rFont val="Tahoma"/>
            <family val="2"/>
          </rPr>
          <t>Total du volume de données en Go écoulé sur le réseau (fixe et mobile).
A droite, volume total voix+data écoulé en Go sur le réseau.</t>
        </r>
      </text>
    </comment>
    <comment ref="A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Généralement entre 10 et 20%</t>
        </r>
      </text>
    </comment>
    <comment ref="A7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Généralement entre 8 et 12 ans</t>
        </r>
      </text>
    </comment>
    <comment ref="A8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Généralement, entre 9 et 15%</t>
        </r>
      </text>
    </comment>
    <comment ref="A9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Généralement, entre 55 et 65%</t>
        </r>
      </text>
    </comment>
  </commentList>
</comments>
</file>

<file path=xl/sharedStrings.xml><?xml version="1.0" encoding="utf-8"?>
<sst xmlns="http://schemas.openxmlformats.org/spreadsheetml/2006/main" count="13" uniqueCount="13">
  <si>
    <t>Paramètres</t>
  </si>
  <si>
    <t>Durée de vie moyenne</t>
  </si>
  <si>
    <t>Coût du capital - Facteur d'annuité (Φ)</t>
  </si>
  <si>
    <t>Estimation rapide du coût de la terminaison d'appel d'un opérateur mobile</t>
  </si>
  <si>
    <t>Opérateur XX</t>
  </si>
  <si>
    <t>Estimation de la terminaison d'appel</t>
  </si>
  <si>
    <t>Dépenses de fonctionnement du réseau (en % investissements)</t>
  </si>
  <si>
    <t>Immobilisations pertinentes pour l'interconnexion</t>
  </si>
  <si>
    <t>Minutes totales écoulées sur le réseau - Codage de la voix en kbps</t>
  </si>
  <si>
    <t>Volume de data écoulées sur le réseau en Go - vol. total Go</t>
  </si>
  <si>
    <t>%TA/coût moyen de la traversée du réseau</t>
  </si>
  <si>
    <t>Calcul sans la data</t>
  </si>
  <si>
    <t>Calcul avec la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</si>
</sst>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2"/>
      <color indexed="13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1" xfId="0" applyBorder="1"/>
    <xf numFmtId="0" fontId="0" fillId="0" borderId="3" xfId="0" applyFill="1" applyBorder="1"/>
    <xf numFmtId="0" fontId="0" fillId="0" borderId="1" xfId="0" applyFill="1" applyBorder="1"/>
    <xf numFmtId="0" fontId="0" fillId="3" borderId="0" xfId="0" applyFill="1" applyBorder="1" applyAlignment="1">
      <alignment horizontal="center"/>
    </xf>
    <xf numFmtId="164" fontId="0" fillId="5" borderId="2" xfId="0" applyNumberFormat="1" applyFill="1" applyBorder="1" applyAlignment="1">
      <alignment horizontal="center"/>
    </xf>
    <xf numFmtId="0" fontId="0" fillId="5" borderId="2" xfId="0" applyFill="1" applyBorder="1"/>
    <xf numFmtId="3" fontId="0" fillId="5" borderId="2" xfId="0" applyNumberForma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3" fillId="0" borderId="0" xfId="0" applyFont="1"/>
    <xf numFmtId="164" fontId="5" fillId="6" borderId="4" xfId="0" applyNumberFormat="1" applyFont="1" applyFill="1" applyBorder="1" applyAlignment="1">
      <alignment horizontal="center"/>
    </xf>
    <xf numFmtId="0" fontId="0" fillId="2" borderId="6" xfId="0" applyFill="1" applyBorder="1"/>
    <xf numFmtId="0" fontId="0" fillId="2" borderId="7" xfId="0" applyFill="1" applyBorder="1" applyAlignment="1">
      <alignment horizontal="center" vertical="center" wrapText="1"/>
    </xf>
    <xf numFmtId="9" fontId="0" fillId="3" borderId="0" xfId="1" applyNumberFormat="1" applyFont="1" applyFill="1" applyBorder="1" applyAlignment="1">
      <alignment horizontal="center"/>
    </xf>
    <xf numFmtId="0" fontId="0" fillId="2" borderId="5" xfId="0" applyFill="1" applyBorder="1" applyAlignment="1">
      <alignment horizontal="center" vertical="center"/>
    </xf>
    <xf numFmtId="3" fontId="2" fillId="4" borderId="8" xfId="0" applyNumberFormat="1" applyFont="1" applyFill="1" applyBorder="1" applyAlignment="1">
      <alignment horizontal="center"/>
    </xf>
    <xf numFmtId="165" fontId="0" fillId="3" borderId="8" xfId="0" applyNumberForma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5" borderId="8" xfId="0" applyFill="1" applyBorder="1"/>
    <xf numFmtId="0" fontId="0" fillId="5" borderId="9" xfId="0" applyFill="1" applyBorder="1"/>
    <xf numFmtId="0" fontId="0" fillId="2" borderId="5" xfId="0" applyFill="1" applyBorder="1" applyAlignment="1">
      <alignment horizontal="center" vertical="center" wrapText="1"/>
    </xf>
    <xf numFmtId="3" fontId="0" fillId="5" borderId="8" xfId="0" applyNumberForma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164" fontId="0" fillId="5" borderId="8" xfId="0" applyNumberFormat="1" applyFill="1" applyBorder="1" applyAlignment="1">
      <alignment horizontal="center"/>
    </xf>
    <xf numFmtId="9" fontId="0" fillId="3" borderId="8" xfId="1" applyNumberFormat="1" applyFont="1" applyFill="1" applyBorder="1" applyAlignment="1">
      <alignment horizontal="center"/>
    </xf>
    <xf numFmtId="164" fontId="5" fillId="6" borderId="9" xfId="0" applyNumberFormat="1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"/>
  <sheetViews>
    <sheetView tabSelected="1" zoomScale="120" zoomScaleNormal="120" workbookViewId="0">
      <selection activeCell="D12" sqref="D12"/>
    </sheetView>
  </sheetViews>
  <sheetFormatPr baseColWidth="10" defaultRowHeight="15" x14ac:dyDescent="0.25"/>
  <cols>
    <col min="1" max="1" width="64.5703125" customWidth="1"/>
    <col min="2" max="2" width="19.140625" customWidth="1"/>
    <col min="3" max="3" width="12" customWidth="1"/>
    <col min="4" max="4" width="11" customWidth="1"/>
    <col min="5" max="5" width="19.5703125" customWidth="1"/>
  </cols>
  <sheetData>
    <row r="1" spans="1:4" ht="21.75" thickBot="1" x14ac:dyDescent="0.4">
      <c r="A1" s="9" t="s">
        <v>3</v>
      </c>
    </row>
    <row r="2" spans="1:4" ht="33.75" customHeight="1" thickBot="1" x14ac:dyDescent="0.3">
      <c r="A2" s="11" t="s">
        <v>4</v>
      </c>
      <c r="B2" s="14" t="s">
        <v>0</v>
      </c>
      <c r="C2" s="20" t="s">
        <v>11</v>
      </c>
      <c r="D2" s="12" t="s">
        <v>12</v>
      </c>
    </row>
    <row r="3" spans="1:4" x14ac:dyDescent="0.25">
      <c r="A3" s="1" t="s">
        <v>7</v>
      </c>
      <c r="B3" s="15">
        <f>700000000000</f>
        <v>700000000000</v>
      </c>
      <c r="C3" s="18"/>
      <c r="D3" s="6"/>
    </row>
    <row r="4" spans="1:4" x14ac:dyDescent="0.25">
      <c r="A4" s="1" t="s">
        <v>8</v>
      </c>
      <c r="B4" s="15">
        <v>10000000000</v>
      </c>
      <c r="C4" s="18"/>
      <c r="D4" s="4">
        <v>16</v>
      </c>
    </row>
    <row r="5" spans="1:4" x14ac:dyDescent="0.25">
      <c r="A5" s="1" t="s">
        <v>9</v>
      </c>
      <c r="B5" s="15">
        <v>10000000</v>
      </c>
      <c r="C5" s="18"/>
      <c r="D5" s="7">
        <f>B5+B4*$D$4*60/(1000*8000)</f>
        <v>11200000</v>
      </c>
    </row>
    <row r="6" spans="1:4" x14ac:dyDescent="0.25">
      <c r="A6" s="1" t="s">
        <v>6</v>
      </c>
      <c r="B6" s="16">
        <v>0.15</v>
      </c>
      <c r="C6" s="21"/>
      <c r="D6" s="7"/>
    </row>
    <row r="7" spans="1:4" x14ac:dyDescent="0.25">
      <c r="A7" s="1" t="s">
        <v>1</v>
      </c>
      <c r="B7" s="17">
        <v>9</v>
      </c>
      <c r="C7" s="22"/>
      <c r="D7" s="8"/>
    </row>
    <row r="8" spans="1:4" x14ac:dyDescent="0.25">
      <c r="A8" s="1" t="s">
        <v>2</v>
      </c>
      <c r="B8" s="16">
        <v>0.14000000000000001</v>
      </c>
      <c r="C8" s="23">
        <f>((1+B8)^(B7)-1)/(B8*(1+B8)^(B7))</f>
        <v>4.9463718367746834</v>
      </c>
      <c r="D8" s="5"/>
    </row>
    <row r="9" spans="1:4" x14ac:dyDescent="0.25">
      <c r="A9" s="3" t="s">
        <v>10</v>
      </c>
      <c r="B9" s="18"/>
      <c r="C9" s="24">
        <v>0.6</v>
      </c>
      <c r="D9" s="13">
        <v>0.8</v>
      </c>
    </row>
    <row r="10" spans="1:4" ht="25.9" customHeight="1" thickBot="1" x14ac:dyDescent="0.3">
      <c r="A10" s="2" t="s">
        <v>5</v>
      </c>
      <c r="B10" s="19"/>
      <c r="C10" s="25">
        <f>(((B3/C8+B3*B6)/B4)*C9)</f>
        <v>14.791072120325349</v>
      </c>
      <c r="D10" s="10">
        <f>(((B3/C8+B3*B6)/D5)*D9)*(D4*60/8000000)</f>
        <v>2.1130103029036214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Laurent GILLE</dc:creator>
  <cp:lastModifiedBy>Laurent Gille</cp:lastModifiedBy>
  <dcterms:created xsi:type="dcterms:W3CDTF">2013-04-03T07:22:10Z</dcterms:created>
  <dcterms:modified xsi:type="dcterms:W3CDTF">2019-04-17T12:35:45Z</dcterms:modified>
</cp:coreProperties>
</file>